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REMUNERACIÓN MENSUAL" sheetId="1" r:id="rId1"/>
  </sheets>
  <definedNames>
    <definedName name="_xlnm.Print_Area" localSheetId="0">'REMUNERACIÓN MENSUAL'!$A$1:$L$28</definedName>
  </definedNames>
  <calcPr fullCalcOnLoad="1"/>
</workbook>
</file>

<file path=xl/sharedStrings.xml><?xml version="1.0" encoding="utf-8"?>
<sst xmlns="http://schemas.openxmlformats.org/spreadsheetml/2006/main" count="116" uniqueCount="71">
  <si>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</si>
  <si>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</si>
  <si>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</si>
  <si>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</si>
  <si>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</si>
  <si>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</si>
  <si>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</si>
  <si>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</si>
  <si>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</si>
  <si>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</si>
  <si>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</si>
  <si>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</si>
  <si>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</si>
  <si>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</si>
  <si>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</si>
  <si>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</si>
  <si>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</si>
  <si>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</si>
  <si>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</si>
  <si>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</si>
  <si>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</si>
  <si>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</si>
  <si>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Grado jerárquico o escala al que pertenece el puesto</t>
  </si>
  <si>
    <t>1.-Servicio Civil Público (LOSEP)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</si>
  <si>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</si>
  <si>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</si>
  <si>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</si>
  <si>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(06)-2883-117</t>
  </si>
  <si>
    <t xml:space="preserve">Pasquel Bolaños Santiago Javier </t>
  </si>
  <si>
    <t>Manobanda Armijo Katty Alexandra</t>
  </si>
  <si>
    <t>Pineda Balcazar Carolina Elizabeth</t>
  </si>
  <si>
    <t xml:space="preserve">Andi Andi Rosa Leonor </t>
  </si>
  <si>
    <t xml:space="preserve">Maila Rondal Luis Alberto </t>
  </si>
  <si>
    <t xml:space="preserve">Manzano Monar Maria de los Angeles </t>
  </si>
  <si>
    <t>71,01,05</t>
  </si>
  <si>
    <t xml:space="preserve">Secretario Ejecutivo </t>
  </si>
  <si>
    <t xml:space="preserve">Miembro Principal de la Junta Cantonal de Protección de Derechos de Niños, Niñas y Adolescentes de Francisco de Orellana </t>
  </si>
  <si>
    <t xml:space="preserve">Contadora </t>
  </si>
  <si>
    <t>Técnica de Formulación y Transversalización de Políticas Públicas</t>
  </si>
  <si>
    <t>Técnica de Observancia, Seguimiento y Evaluación de Políticas Públicas</t>
  </si>
  <si>
    <t>SP 9</t>
  </si>
  <si>
    <t>SP 5</t>
  </si>
  <si>
    <t>SPA 2</t>
  </si>
  <si>
    <t>SP 3</t>
  </si>
  <si>
    <t xml:space="preserve">Partida presupuestaria </t>
  </si>
  <si>
    <t xml:space="preserve">Leonor Andi </t>
  </si>
  <si>
    <t>GESTION  ADMINISTRATIVA FINANCIERA</t>
  </si>
  <si>
    <t xml:space="preserve">randi@cocaprode.gob.ec </t>
  </si>
  <si>
    <t xml:space="preserve">Técnica de Participación Social </t>
  </si>
  <si>
    <t xml:space="preserve">Equipo Técnico - Trabajo Social </t>
  </si>
  <si>
    <t>Haydee Guadalupe Mangui Freire</t>
  </si>
  <si>
    <t>Francisca Beatriz Sedamanos Jiménez</t>
  </si>
  <si>
    <t>María De Los Ángeles Astudillo Quichimbo</t>
  </si>
  <si>
    <t>María Jhaqueline Macias Cedeño</t>
  </si>
  <si>
    <t xml:space="preserve">Técnica de Promoción y Garantía de Derechos </t>
  </si>
  <si>
    <t>Solange Carolina Naranjo Teneda</t>
  </si>
  <si>
    <t xml:space="preserve"> Difusión y Comunicación</t>
  </si>
  <si>
    <t xml:space="preserve">Zaida Fernanda Baño Marcalla </t>
  </si>
  <si>
    <t>Secretaria Abogada de la Junta Cantonal De Protección de Protección de Derechos De Orellana</t>
  </si>
  <si>
    <t>Jennifer Marcela Mero García</t>
  </si>
  <si>
    <t xml:space="preserve">Trabajadora Social del Proyecto Apoyo Familiar y Custodia Familiar </t>
  </si>
  <si>
    <t>Gloria Mariuxi Martínez Ponce</t>
  </si>
  <si>
    <t xml:space="preserve">Psicóloga del Proyecto Apoyo Familiar y Custodia Familiar </t>
  </si>
  <si>
    <t xml:space="preserve">Edison David Pérez Álava </t>
  </si>
  <si>
    <t xml:space="preserve">Facilitador Familiar del Proyecto Apoyo Familiar Y Custodia Familiar </t>
  </si>
  <si>
    <t xml:space="preserve">María Luisa Guastay Gallegos </t>
  </si>
  <si>
    <t>Psicóloga de la Junta Cantonal de Protección de Derechos de Francisco de Orellana</t>
  </si>
  <si>
    <t>SPA 4</t>
  </si>
  <si>
    <t>SP 1</t>
  </si>
  <si>
    <t xml:space="preserve">Karen Dniela Montalvan Arroba </t>
  </si>
  <si>
    <t>Nottificadora -Citadora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</si>
</sst>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Bookman Old Style"/>
      <family val="1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Bookman Old Style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Bookman Old Style"/>
      <family val="1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35" borderId="0" xfId="0" applyFont="1" applyFill="1" applyAlignment="1">
      <alignment horizontal="left" vertical="center" wrapText="1"/>
    </xf>
    <xf numFmtId="0" fontId="26" fillId="35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right" vertical="center" wrapText="1"/>
    </xf>
    <xf numFmtId="0" fontId="26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27" fillId="36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wrapText="1"/>
    </xf>
    <xf numFmtId="179" fontId="0" fillId="0" borderId="10" xfId="49" applyBorder="1" applyAlignment="1">
      <alignment/>
    </xf>
    <xf numFmtId="0" fontId="54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5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25" fillId="35" borderId="16" xfId="0" applyFont="1" applyFill="1" applyBorder="1" applyAlignment="1">
      <alignment horizontal="left" vertical="center" wrapText="1"/>
    </xf>
    <xf numFmtId="0" fontId="25" fillId="35" borderId="17" xfId="0" applyFont="1" applyFill="1" applyBorder="1" applyAlignment="1">
      <alignment horizontal="left" vertical="center" wrapText="1"/>
    </xf>
    <xf numFmtId="0" fontId="25" fillId="35" borderId="11" xfId="0" applyFont="1" applyFill="1" applyBorder="1" applyAlignment="1">
      <alignment horizontal="left" vertical="center" wrapText="1"/>
    </xf>
    <xf numFmtId="14" fontId="0" fillId="33" borderId="16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0" borderId="16" xfId="46" applyFont="1" applyBorder="1" applyAlignment="1" applyProtection="1">
      <alignment horizontal="center" vertical="center" wrapText="1"/>
      <protection/>
    </xf>
    <xf numFmtId="0" fontId="59" fillId="0" borderId="17" xfId="46" applyFont="1" applyBorder="1" applyAlignment="1" applyProtection="1">
      <alignment horizontal="center" vertical="center" wrapText="1"/>
      <protection/>
    </xf>
    <xf numFmtId="0" fontId="59" fillId="0" borderId="11" xfId="46" applyFont="1" applyBorder="1" applyAlignment="1" applyProtection="1">
      <alignment horizontal="center" vertical="center" wrapText="1"/>
      <protection/>
    </xf>
    <xf numFmtId="0" fontId="60" fillId="37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8" borderId="16" xfId="0" applyFont="1" applyFill="1" applyBorder="1" applyAlignment="1">
      <alignment horizontal="center" vertical="center"/>
    </xf>
    <xf numFmtId="0" fontId="53" fillId="38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ndi@cocaprode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2"/>
  <sheetViews>
    <sheetView tabSelected="1" zoomScale="70" zoomScaleNormal="70" zoomScalePageLayoutView="0" workbookViewId="0" topLeftCell="A1">
      <selection activeCell="U41" sqref="U41"/>
    </sheetView>
  </sheetViews>
  <sheetFormatPr defaultColWidth="11.421875" defaultRowHeight="15"/>
  <cols>
    <col min="1" max="1" width="6.28125" style="0" customWidth="1"/>
    <col min="2" max="2" width="45.7109375" style="0" bestFit="1" customWidth="1"/>
    <col min="3" max="3" width="35.57421875" style="0" customWidth="1"/>
    <col min="4" max="4" width="18.421875" style="0" customWidth="1"/>
    <col min="5" max="5" width="9.140625" style="0" bestFit="1" customWidth="1"/>
    <col min="6" max="6" width="20.421875" style="0" customWidth="1"/>
    <col min="7" max="7" width="16.140625" style="0" customWidth="1"/>
    <col min="8" max="8" width="15.140625" style="0" customWidth="1"/>
    <col min="9" max="9" width="16.00390625" style="0" customWidth="1"/>
    <col min="10" max="10" width="17.421875" style="0" customWidth="1"/>
    <col min="11" max="11" width="14.8515625" style="0" customWidth="1"/>
    <col min="12" max="12" width="15.00390625" style="0" customWidth="1"/>
    <col min="14" max="37" width="11.421875" style="1" customWidth="1"/>
  </cols>
  <sheetData>
    <row r="1" spans="1:13" ht="33" customHeight="1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</row>
    <row r="2" spans="1:13" ht="27.7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</row>
    <row r="3" spans="1:12" ht="31.5" customHeight="1">
      <c r="A3" s="65" t="s">
        <v>10</v>
      </c>
      <c r="B3" s="66"/>
      <c r="C3" s="66"/>
      <c r="D3" s="66"/>
      <c r="E3" s="66"/>
      <c r="F3" s="66"/>
      <c r="G3" s="66"/>
      <c r="H3" s="61" t="s">
        <v>11</v>
      </c>
      <c r="I3" s="61"/>
      <c r="J3" s="61"/>
      <c r="K3" s="61"/>
      <c r="L3" s="61"/>
    </row>
    <row r="4" spans="1:12" s="9" customFormat="1" ht="63" customHeight="1">
      <c r="A4" s="11" t="s">
        <v>7</v>
      </c>
      <c r="B4" s="11" t="s">
        <v>20</v>
      </c>
      <c r="C4" s="11" t="s">
        <v>18</v>
      </c>
      <c r="D4" s="11" t="s">
        <v>21</v>
      </c>
      <c r="E4" s="11" t="s">
        <v>44</v>
      </c>
      <c r="F4" s="11" t="s">
        <v>22</v>
      </c>
      <c r="G4" s="11" t="s">
        <v>9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</row>
    <row r="5" spans="1:12" s="1" customFormat="1" ht="41.25" customHeight="1">
      <c r="A5" s="3">
        <v>1</v>
      </c>
      <c r="B5" s="19" t="s">
        <v>69</v>
      </c>
      <c r="C5" s="22" t="s">
        <v>70</v>
      </c>
      <c r="D5" s="12" t="s">
        <v>23</v>
      </c>
      <c r="E5" s="18" t="s">
        <v>34</v>
      </c>
      <c r="F5" s="23" t="s">
        <v>42</v>
      </c>
      <c r="G5" s="25">
        <v>622</v>
      </c>
      <c r="H5" s="8">
        <f aca="true" t="shared" si="0" ref="H5:H21">+G5/12</f>
        <v>51.833333333333336</v>
      </c>
      <c r="I5" s="26">
        <f aca="true" t="shared" si="1" ref="I5:I21">(400/12)</f>
        <v>33.333333333333336</v>
      </c>
      <c r="J5" s="8">
        <v>0</v>
      </c>
      <c r="K5" s="8">
        <v>0</v>
      </c>
      <c r="L5" s="8">
        <f aca="true" t="shared" si="2" ref="L5:L21">SUM(H5:K5)</f>
        <v>85.16666666666667</v>
      </c>
    </row>
    <row r="6" spans="1:12" s="1" customFormat="1" ht="30">
      <c r="A6" s="2">
        <v>2</v>
      </c>
      <c r="B6" s="35" t="s">
        <v>55</v>
      </c>
      <c r="C6" s="39" t="s">
        <v>56</v>
      </c>
      <c r="D6" s="12" t="s">
        <v>23</v>
      </c>
      <c r="E6" s="18" t="s">
        <v>34</v>
      </c>
      <c r="F6" s="23" t="s">
        <v>67</v>
      </c>
      <c r="G6" s="25">
        <v>622</v>
      </c>
      <c r="H6" s="8">
        <f t="shared" si="0"/>
        <v>51.833333333333336</v>
      </c>
      <c r="I6" s="26">
        <f t="shared" si="1"/>
        <v>33.333333333333336</v>
      </c>
      <c r="J6" s="8">
        <v>0</v>
      </c>
      <c r="K6" s="8">
        <v>0</v>
      </c>
      <c r="L6" s="8">
        <f t="shared" si="2"/>
        <v>85.16666666666667</v>
      </c>
    </row>
    <row r="7" spans="1:77" s="1" customFormat="1" ht="31.5">
      <c r="A7" s="3">
        <v>3</v>
      </c>
      <c r="B7" s="20" t="s">
        <v>33</v>
      </c>
      <c r="C7" s="43" t="s">
        <v>48</v>
      </c>
      <c r="D7" s="12" t="s">
        <v>23</v>
      </c>
      <c r="E7" s="18" t="s">
        <v>34</v>
      </c>
      <c r="F7" s="23" t="s">
        <v>67</v>
      </c>
      <c r="G7" s="25">
        <v>733</v>
      </c>
      <c r="H7" s="8">
        <f t="shared" si="0"/>
        <v>61.083333333333336</v>
      </c>
      <c r="I7" s="26">
        <f t="shared" si="1"/>
        <v>33.333333333333336</v>
      </c>
      <c r="J7" s="8">
        <v>0</v>
      </c>
      <c r="K7" s="8">
        <v>0</v>
      </c>
      <c r="L7" s="8">
        <f t="shared" si="2"/>
        <v>94.41666666666667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s="1" customFormat="1" ht="30">
      <c r="A8" s="3">
        <v>4</v>
      </c>
      <c r="B8" s="20" t="s">
        <v>31</v>
      </c>
      <c r="C8" s="21" t="s">
        <v>37</v>
      </c>
      <c r="D8" s="12" t="s">
        <v>23</v>
      </c>
      <c r="E8" s="18" t="s">
        <v>34</v>
      </c>
      <c r="F8" s="23" t="s">
        <v>67</v>
      </c>
      <c r="G8" s="25">
        <v>733</v>
      </c>
      <c r="H8" s="8">
        <f t="shared" si="0"/>
        <v>61.083333333333336</v>
      </c>
      <c r="I8" s="26">
        <f t="shared" si="1"/>
        <v>33.333333333333336</v>
      </c>
      <c r="J8" s="8">
        <v>0</v>
      </c>
      <c r="K8" s="8">
        <v>0</v>
      </c>
      <c r="L8" s="8">
        <f t="shared" si="2"/>
        <v>94.41666666666667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s="1" customFormat="1" ht="60">
      <c r="A9" s="3">
        <v>5</v>
      </c>
      <c r="B9" s="33" t="s">
        <v>57</v>
      </c>
      <c r="C9" s="36" t="s">
        <v>58</v>
      </c>
      <c r="D9" s="12" t="s">
        <v>23</v>
      </c>
      <c r="E9" s="18" t="s">
        <v>34</v>
      </c>
      <c r="F9" s="23" t="s">
        <v>68</v>
      </c>
      <c r="G9" s="25">
        <v>817</v>
      </c>
      <c r="H9" s="8">
        <f t="shared" si="0"/>
        <v>68.08333333333333</v>
      </c>
      <c r="I9" s="26">
        <f t="shared" si="1"/>
        <v>33.333333333333336</v>
      </c>
      <c r="J9" s="8">
        <v>0</v>
      </c>
      <c r="K9" s="8">
        <v>0</v>
      </c>
      <c r="L9" s="8">
        <f t="shared" si="2"/>
        <v>101.41666666666666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s="1" customFormat="1" ht="45">
      <c r="A10" s="2">
        <v>6</v>
      </c>
      <c r="B10" s="31" t="s">
        <v>59</v>
      </c>
      <c r="C10" s="36" t="s">
        <v>60</v>
      </c>
      <c r="D10" s="12" t="s">
        <v>23</v>
      </c>
      <c r="E10" s="18" t="s">
        <v>34</v>
      </c>
      <c r="F10" s="23" t="s">
        <v>68</v>
      </c>
      <c r="G10" s="25">
        <v>817</v>
      </c>
      <c r="H10" s="8">
        <f t="shared" si="0"/>
        <v>68.08333333333333</v>
      </c>
      <c r="I10" s="26">
        <f t="shared" si="1"/>
        <v>33.333333333333336</v>
      </c>
      <c r="J10" s="8">
        <v>0</v>
      </c>
      <c r="K10" s="8">
        <v>0</v>
      </c>
      <c r="L10" s="8">
        <f t="shared" si="2"/>
        <v>101.41666666666666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12" s="7" customFormat="1" ht="30">
      <c r="A11" s="3">
        <v>7</v>
      </c>
      <c r="B11" s="30" t="s">
        <v>61</v>
      </c>
      <c r="C11" s="29" t="s">
        <v>62</v>
      </c>
      <c r="D11" s="12" t="s">
        <v>23</v>
      </c>
      <c r="E11" s="18" t="s">
        <v>34</v>
      </c>
      <c r="F11" s="23" t="s">
        <v>68</v>
      </c>
      <c r="G11" s="25">
        <v>817</v>
      </c>
      <c r="H11" s="8">
        <f t="shared" si="0"/>
        <v>68.08333333333333</v>
      </c>
      <c r="I11" s="26">
        <f t="shared" si="1"/>
        <v>33.333333333333336</v>
      </c>
      <c r="J11" s="8">
        <v>0</v>
      </c>
      <c r="K11" s="8">
        <v>0</v>
      </c>
      <c r="L11" s="8">
        <f t="shared" si="2"/>
        <v>101.41666666666666</v>
      </c>
    </row>
    <row r="12" spans="1:77" s="1" customFormat="1" ht="32.25" customHeight="1">
      <c r="A12" s="3">
        <v>8</v>
      </c>
      <c r="B12" s="31" t="s">
        <v>63</v>
      </c>
      <c r="C12" s="36" t="s">
        <v>64</v>
      </c>
      <c r="D12" s="12" t="s">
        <v>23</v>
      </c>
      <c r="E12" s="18" t="s">
        <v>34</v>
      </c>
      <c r="F12" s="23" t="s">
        <v>68</v>
      </c>
      <c r="G12" s="25">
        <v>817</v>
      </c>
      <c r="H12" s="8">
        <f t="shared" si="0"/>
        <v>68.08333333333333</v>
      </c>
      <c r="I12" s="26">
        <f t="shared" si="1"/>
        <v>33.333333333333336</v>
      </c>
      <c r="J12" s="8">
        <v>0</v>
      </c>
      <c r="K12" s="8">
        <v>0</v>
      </c>
      <c r="L12" s="8">
        <f t="shared" si="2"/>
        <v>101.41666666666666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s="1" customFormat="1" ht="32.25" customHeight="1">
      <c r="A13" s="3">
        <v>9</v>
      </c>
      <c r="B13" s="20" t="s">
        <v>50</v>
      </c>
      <c r="C13" s="21" t="s">
        <v>38</v>
      </c>
      <c r="D13" s="12" t="s">
        <v>23</v>
      </c>
      <c r="E13" s="18" t="s">
        <v>34</v>
      </c>
      <c r="F13" s="23" t="s">
        <v>43</v>
      </c>
      <c r="G13" s="25">
        <v>986</v>
      </c>
      <c r="H13" s="8">
        <f t="shared" si="0"/>
        <v>82.16666666666667</v>
      </c>
      <c r="I13" s="26">
        <f t="shared" si="1"/>
        <v>33.333333333333336</v>
      </c>
      <c r="J13" s="8">
        <v>0</v>
      </c>
      <c r="K13" s="8">
        <v>0</v>
      </c>
      <c r="L13" s="8">
        <f t="shared" si="2"/>
        <v>115.5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12" s="7" customFormat="1" ht="48" customHeight="1">
      <c r="A14" s="2">
        <v>10</v>
      </c>
      <c r="B14" s="34" t="s">
        <v>32</v>
      </c>
      <c r="C14" s="38" t="s">
        <v>39</v>
      </c>
      <c r="D14" s="12" t="s">
        <v>23</v>
      </c>
      <c r="E14" s="18" t="s">
        <v>34</v>
      </c>
      <c r="F14" s="23" t="s">
        <v>43</v>
      </c>
      <c r="G14" s="25">
        <v>986</v>
      </c>
      <c r="H14" s="8">
        <f t="shared" si="0"/>
        <v>82.16666666666667</v>
      </c>
      <c r="I14" s="26">
        <f t="shared" si="1"/>
        <v>33.333333333333336</v>
      </c>
      <c r="J14" s="8">
        <v>0</v>
      </c>
      <c r="K14" s="8">
        <v>0</v>
      </c>
      <c r="L14" s="8">
        <f t="shared" si="2"/>
        <v>115.5</v>
      </c>
    </row>
    <row r="15" spans="1:77" s="1" customFormat="1" ht="78.75">
      <c r="A15" s="3">
        <v>11</v>
      </c>
      <c r="B15" s="20" t="s">
        <v>51</v>
      </c>
      <c r="C15" s="22" t="s">
        <v>36</v>
      </c>
      <c r="D15" s="12" t="s">
        <v>23</v>
      </c>
      <c r="E15" s="18" t="s">
        <v>34</v>
      </c>
      <c r="F15" s="23" t="s">
        <v>41</v>
      </c>
      <c r="G15" s="24">
        <v>1212</v>
      </c>
      <c r="H15" s="8">
        <f t="shared" si="0"/>
        <v>101</v>
      </c>
      <c r="I15" s="26">
        <f t="shared" si="1"/>
        <v>33.333333333333336</v>
      </c>
      <c r="J15" s="8">
        <v>0</v>
      </c>
      <c r="K15" s="8">
        <v>0</v>
      </c>
      <c r="L15" s="8">
        <f t="shared" si="2"/>
        <v>134.33333333333334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s="1" customFormat="1" ht="79.5" thickBot="1">
      <c r="A16" s="3">
        <v>12</v>
      </c>
      <c r="B16" s="20" t="s">
        <v>52</v>
      </c>
      <c r="C16" s="22" t="s">
        <v>36</v>
      </c>
      <c r="D16" s="12" t="s">
        <v>23</v>
      </c>
      <c r="E16" s="18" t="s">
        <v>34</v>
      </c>
      <c r="F16" s="23" t="s">
        <v>41</v>
      </c>
      <c r="G16" s="25">
        <v>1212</v>
      </c>
      <c r="H16" s="8">
        <f t="shared" si="0"/>
        <v>101</v>
      </c>
      <c r="I16" s="26">
        <f t="shared" si="1"/>
        <v>33.333333333333336</v>
      </c>
      <c r="J16" s="8">
        <v>0</v>
      </c>
      <c r="K16" s="8">
        <v>0</v>
      </c>
      <c r="L16" s="8">
        <f t="shared" si="2"/>
        <v>134.33333333333334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12" s="7" customFormat="1" ht="79.5" thickBot="1">
      <c r="A17" s="3">
        <v>13</v>
      </c>
      <c r="B17" s="32" t="s">
        <v>29</v>
      </c>
      <c r="C17" s="40" t="s">
        <v>36</v>
      </c>
      <c r="D17" s="12" t="s">
        <v>23</v>
      </c>
      <c r="E17" s="18" t="s">
        <v>34</v>
      </c>
      <c r="F17" s="23" t="s">
        <v>41</v>
      </c>
      <c r="G17" s="25">
        <v>1212</v>
      </c>
      <c r="H17" s="8">
        <f t="shared" si="0"/>
        <v>101</v>
      </c>
      <c r="I17" s="26">
        <f t="shared" si="1"/>
        <v>33.333333333333336</v>
      </c>
      <c r="J17" s="8">
        <v>0</v>
      </c>
      <c r="K17" s="8">
        <v>0</v>
      </c>
      <c r="L17" s="8">
        <f t="shared" si="2"/>
        <v>134.33333333333334</v>
      </c>
    </row>
    <row r="18" spans="1:12" s="7" customFormat="1" ht="45.75" thickBot="1">
      <c r="A18" s="2">
        <v>14</v>
      </c>
      <c r="B18" s="6" t="s">
        <v>65</v>
      </c>
      <c r="C18" s="28" t="s">
        <v>66</v>
      </c>
      <c r="D18" s="12" t="s">
        <v>23</v>
      </c>
      <c r="E18" s="18" t="s">
        <v>34</v>
      </c>
      <c r="F18" s="23" t="s">
        <v>41</v>
      </c>
      <c r="G18" s="25">
        <v>1212</v>
      </c>
      <c r="H18" s="8">
        <f t="shared" si="0"/>
        <v>101</v>
      </c>
      <c r="I18" s="26">
        <f t="shared" si="1"/>
        <v>33.333333333333336</v>
      </c>
      <c r="J18" s="8">
        <v>0</v>
      </c>
      <c r="K18" s="8">
        <v>0</v>
      </c>
      <c r="L18" s="8">
        <f t="shared" si="2"/>
        <v>134.33333333333334</v>
      </c>
    </row>
    <row r="19" spans="1:12" s="7" customFormat="1" ht="32.25" thickBot="1">
      <c r="A19" s="3">
        <v>15</v>
      </c>
      <c r="B19" s="32" t="s">
        <v>30</v>
      </c>
      <c r="C19" s="41" t="s">
        <v>49</v>
      </c>
      <c r="D19" s="12" t="s">
        <v>23</v>
      </c>
      <c r="E19" s="18" t="s">
        <v>34</v>
      </c>
      <c r="F19" s="23" t="s">
        <v>41</v>
      </c>
      <c r="G19" s="25">
        <v>1212</v>
      </c>
      <c r="H19" s="8">
        <f t="shared" si="0"/>
        <v>101</v>
      </c>
      <c r="I19" s="26">
        <f t="shared" si="1"/>
        <v>33.333333333333336</v>
      </c>
      <c r="J19" s="8">
        <v>0</v>
      </c>
      <c r="K19" s="8">
        <v>0</v>
      </c>
      <c r="L19" s="8">
        <f t="shared" si="2"/>
        <v>134.33333333333334</v>
      </c>
    </row>
    <row r="20" spans="1:12" s="7" customFormat="1" ht="32.25" thickBot="1">
      <c r="A20" s="3">
        <v>16</v>
      </c>
      <c r="B20" s="27" t="s">
        <v>53</v>
      </c>
      <c r="C20" s="42" t="s">
        <v>54</v>
      </c>
      <c r="D20" s="12" t="s">
        <v>23</v>
      </c>
      <c r="E20" s="18" t="s">
        <v>34</v>
      </c>
      <c r="F20" s="23" t="s">
        <v>41</v>
      </c>
      <c r="G20" s="25">
        <v>1212</v>
      </c>
      <c r="H20" s="8">
        <f t="shared" si="0"/>
        <v>101</v>
      </c>
      <c r="I20" s="26">
        <f t="shared" si="1"/>
        <v>33.333333333333336</v>
      </c>
      <c r="J20" s="8">
        <v>0</v>
      </c>
      <c r="K20" s="8">
        <v>0</v>
      </c>
      <c r="L20" s="8">
        <f t="shared" si="2"/>
        <v>134.33333333333334</v>
      </c>
    </row>
    <row r="21" spans="1:12" s="7" customFormat="1" ht="30.75" thickBot="1">
      <c r="A21" s="3">
        <v>17</v>
      </c>
      <c r="B21" s="32" t="s">
        <v>28</v>
      </c>
      <c r="C21" s="37" t="s">
        <v>35</v>
      </c>
      <c r="D21" s="12" t="s">
        <v>23</v>
      </c>
      <c r="E21" s="18" t="s">
        <v>34</v>
      </c>
      <c r="F21" s="23" t="s">
        <v>40</v>
      </c>
      <c r="G21" s="24">
        <v>2034</v>
      </c>
      <c r="H21" s="8">
        <f t="shared" si="0"/>
        <v>169.5</v>
      </c>
      <c r="I21" s="26">
        <f t="shared" si="1"/>
        <v>33.333333333333336</v>
      </c>
      <c r="J21" s="8">
        <v>0</v>
      </c>
      <c r="K21" s="8">
        <v>0</v>
      </c>
      <c r="L21" s="8">
        <f t="shared" si="2"/>
        <v>202.83333333333334</v>
      </c>
    </row>
    <row r="22" spans="1:77" s="1" customFormat="1" ht="31.5" customHeight="1">
      <c r="A22" s="62" t="s">
        <v>17</v>
      </c>
      <c r="B22" s="63"/>
      <c r="C22" s="64"/>
      <c r="D22" s="14"/>
      <c r="E22" s="15"/>
      <c r="F22" s="15"/>
      <c r="G22" s="13">
        <f aca="true" t="shared" si="3" ref="G22:L22">SUM(G5:G21)</f>
        <v>17256</v>
      </c>
      <c r="H22" s="13">
        <f t="shared" si="3"/>
        <v>1438</v>
      </c>
      <c r="I22" s="13">
        <f t="shared" si="3"/>
        <v>566.6666666666666</v>
      </c>
      <c r="J22" s="13">
        <f t="shared" si="3"/>
        <v>0</v>
      </c>
      <c r="K22" s="13">
        <f t="shared" si="3"/>
        <v>0</v>
      </c>
      <c r="L22" s="13">
        <f t="shared" si="3"/>
        <v>2004.666666666666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34.5" customHeight="1">
      <c r="A23" s="44" t="s">
        <v>0</v>
      </c>
      <c r="B23" s="45"/>
      <c r="C23" s="45"/>
      <c r="D23" s="45"/>
      <c r="E23" s="45"/>
      <c r="F23" s="45"/>
      <c r="G23" s="45"/>
      <c r="H23" s="46"/>
      <c r="I23" s="47">
        <v>44316</v>
      </c>
      <c r="J23" s="48"/>
      <c r="K23" s="48"/>
      <c r="L23" s="4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</row>
    <row r="24" spans="1:77" ht="34.5" customHeight="1">
      <c r="A24" s="44" t="s">
        <v>4</v>
      </c>
      <c r="B24" s="45"/>
      <c r="C24" s="45"/>
      <c r="D24" s="45"/>
      <c r="E24" s="45"/>
      <c r="F24" s="45"/>
      <c r="G24" s="45"/>
      <c r="H24" s="46"/>
      <c r="I24" s="50" t="s">
        <v>5</v>
      </c>
      <c r="J24" s="48"/>
      <c r="K24" s="48"/>
      <c r="L24" s="49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</row>
    <row r="25" spans="1:13" ht="34.5" customHeight="1">
      <c r="A25" s="44" t="s">
        <v>3</v>
      </c>
      <c r="B25" s="45"/>
      <c r="C25" s="45"/>
      <c r="D25" s="45"/>
      <c r="E25" s="45"/>
      <c r="F25" s="45"/>
      <c r="G25" s="45"/>
      <c r="H25" s="46"/>
      <c r="I25" s="51" t="s">
        <v>46</v>
      </c>
      <c r="J25" s="52"/>
      <c r="K25" s="52"/>
      <c r="L25" s="53"/>
      <c r="M25" s="1"/>
    </row>
    <row r="26" spans="1:13" ht="34.5" customHeight="1">
      <c r="A26" s="44" t="s">
        <v>8</v>
      </c>
      <c r="B26" s="45"/>
      <c r="C26" s="45"/>
      <c r="D26" s="45"/>
      <c r="E26" s="45"/>
      <c r="F26" s="45"/>
      <c r="G26" s="45"/>
      <c r="H26" s="46"/>
      <c r="I26" s="54" t="s">
        <v>45</v>
      </c>
      <c r="J26" s="55"/>
      <c r="K26" s="55"/>
      <c r="L26" s="56"/>
      <c r="M26" s="1"/>
    </row>
    <row r="27" spans="1:13" ht="34.5" customHeight="1">
      <c r="A27" s="44" t="s">
        <v>1</v>
      </c>
      <c r="B27" s="45"/>
      <c r="C27" s="45"/>
      <c r="D27" s="45"/>
      <c r="E27" s="45"/>
      <c r="F27" s="45"/>
      <c r="G27" s="45"/>
      <c r="H27" s="46"/>
      <c r="I27" s="57" t="s">
        <v>47</v>
      </c>
      <c r="J27" s="58"/>
      <c r="K27" s="58"/>
      <c r="L27" s="59"/>
      <c r="M27" s="1"/>
    </row>
    <row r="28" spans="1:13" ht="34.5" customHeight="1">
      <c r="A28" s="44" t="s">
        <v>2</v>
      </c>
      <c r="B28" s="45"/>
      <c r="C28" s="45"/>
      <c r="D28" s="45"/>
      <c r="E28" s="45"/>
      <c r="F28" s="45"/>
      <c r="G28" s="45"/>
      <c r="H28" s="46"/>
      <c r="I28" s="50" t="s">
        <v>27</v>
      </c>
      <c r="J28" s="48"/>
      <c r="K28" s="48"/>
      <c r="L28" s="49"/>
      <c r="M28" s="1"/>
    </row>
    <row r="29" spans="1:13" ht="12.75" customHeight="1">
      <c r="A29" s="4"/>
      <c r="B29" s="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</row>
    <row r="30" spans="1:2" s="1" customFormat="1" ht="15">
      <c r="A30" s="17" t="s">
        <v>24</v>
      </c>
      <c r="B30" s="10"/>
    </row>
    <row r="31" spans="1:5" s="1" customFormat="1" ht="15">
      <c r="A31" s="16" t="s">
        <v>26</v>
      </c>
      <c r="B31" s="16"/>
      <c r="C31" s="16"/>
      <c r="D31" s="16"/>
      <c r="E31" s="16"/>
    </row>
    <row r="32" spans="1:5" s="1" customFormat="1" ht="15">
      <c r="A32" s="16" t="s">
        <v>25</v>
      </c>
      <c r="B32" s="16"/>
      <c r="C32" s="16"/>
      <c r="D32" s="16"/>
      <c r="E32" s="16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</sheetData>
  <sheetProtection/>
  <mergeCells count="17">
    <mergeCell ref="A2:L2"/>
    <mergeCell ref="A1:L1"/>
    <mergeCell ref="H3:L3"/>
    <mergeCell ref="A23:H23"/>
    <mergeCell ref="A24:H24"/>
    <mergeCell ref="A22:C22"/>
    <mergeCell ref="A3:G3"/>
    <mergeCell ref="A27:H27"/>
    <mergeCell ref="A28:H28"/>
    <mergeCell ref="I23:L23"/>
    <mergeCell ref="I24:L24"/>
    <mergeCell ref="I25:L25"/>
    <mergeCell ref="I26:L26"/>
    <mergeCell ref="I27:L27"/>
    <mergeCell ref="I28:L28"/>
    <mergeCell ref="A25:H25"/>
    <mergeCell ref="A26:H26"/>
  </mergeCells>
  <hyperlinks>
    <hyperlink ref="I27" r:id="rId1" display="randi@cocaprode.gob.ec "/>
  </hyperlinks>
  <printOptions horizontalCentered="1" verticalCentered="1"/>
  <pageMargins left="0" right="0" top="0" bottom="0" header="0" footer="0"/>
  <pageSetup fitToHeight="0" fitToWidth="1" horizontalDpi="600" verticalDpi="600" orientation="landscape" paperSize="9" scale="59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ADMIN PC</cp:lastModifiedBy>
  <cp:lastPrinted>2018-08-03T22:51:03Z</cp:lastPrinted>
  <dcterms:created xsi:type="dcterms:W3CDTF">2011-04-19T14:26:13Z</dcterms:created>
  <dcterms:modified xsi:type="dcterms:W3CDTF">2021-06-10T13:43:36Z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